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media/image3.jpeg" ContentType="image/jpe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dG" sheetId="1" state="visible" r:id="rId3"/>
    <sheet name="DPGF" sheetId="2" state="visible" r:id="rId4"/>
  </sheets>
  <definedNames>
    <definedName function="false" hidden="false" localSheetId="1" name="_xlnm.Print_Area" vbProcedure="false">DPGF!$A$1:$G$56</definedName>
    <definedName function="false" hidden="false" localSheetId="0" name="_xlnm.Print_Area" vbProcedure="false">PdG!$A$2:$F$33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<sst xmlns="http://schemas.openxmlformats.org/spreadsheetml/2006/main" count="71" uniqueCount="63">
  <si>
    <t xml:space="preserve">Maître d’ouvrage :</t>
  </si>
  <si>
    <t xml:space="preserve">Secrétariat Général Commun Départemental (SGCD)</t>
  </si>
  <si>
    <t xml:space="preserve">Préfecture de la région Grand-Est et préfecture du Bas-Rhin</t>
  </si>
  <si>
    <t xml:space="preserve">5 Pl. de la République </t>
  </si>
  <si>
    <t xml:space="preserve">67073 STRASBOURG</t>
  </si>
  <si>
    <t xml:space="preserve">Restauration de la toiture et de la verrière du bâtiment Rotonde</t>
  </si>
  <si>
    <t xml:space="preserve">PHASE DCE
DPGF  LOT 01_ECHAFAUDAGE - PLATEFORME</t>
  </si>
  <si>
    <t xml:space="preserve">MAITRE D’OEUVRE</t>
  </si>
  <si>
    <t xml:space="preserve">INGEDEC</t>
  </si>
  <si>
    <t xml:space="preserve">9, Rue du Parc – 67 205 OBERHAUSBERGEN</t>
  </si>
  <si>
    <t xml:space="preserve"> Tél : 03 90 20 56 00   Courriel : info@ingedec.com </t>
  </si>
  <si>
    <t xml:space="preserve">Date</t>
  </si>
  <si>
    <t xml:space="preserve">Désignation</t>
  </si>
  <si>
    <t xml:space="preserve">Indice</t>
  </si>
  <si>
    <t xml:space="preserve">DCE</t>
  </si>
  <si>
    <t xml:space="preserve">Les erreurs de quantités, divergences ou ambiguïtés de toute sorte pouvant apparaître dans la décomposition du prix des travaux traités </t>
  </si>
  <si>
    <t xml:space="preserve">à prix forfaitaire ne peuvent, en aucun cas, conduire à une modification du prix forfaitaire porté dans l'acte d'engagement.</t>
  </si>
  <si>
    <t xml:space="preserve">L'entrepreneur est tenu de vérifier et de modifier si nécessaire les quantités données à titre indicatif dans la décomposition du prix forfaitaire.</t>
  </si>
  <si>
    <t xml:space="preserve">Pos.</t>
  </si>
  <si>
    <t xml:space="preserve">U</t>
  </si>
  <si>
    <t xml:space="preserve">Qté</t>
  </si>
  <si>
    <t xml:space="preserve">Qté
Entreprise</t>
  </si>
  <si>
    <t xml:space="preserve">PU € HT</t>
  </si>
  <si>
    <t xml:space="preserve">PT € HT</t>
  </si>
  <si>
    <t xml:space="preserve">M</t>
  </si>
  <si>
    <t xml:space="preserve">C-1.</t>
  </si>
  <si>
    <t xml:space="preserve">ECHAFAUDAGE</t>
  </si>
  <si>
    <t xml:space="preserve">S\total</t>
  </si>
  <si>
    <t xml:space="preserve">C-1.1</t>
  </si>
  <si>
    <t xml:space="preserve">Constat d'huissier au démarrage et en repli des travaux</t>
  </si>
  <si>
    <t xml:space="preserve">Fft</t>
  </si>
  <si>
    <t xml:space="preserve">P.M.</t>
  </si>
  <si>
    <t xml:space="preserve">C-1.2</t>
  </si>
  <si>
    <t xml:space="preserve">Travaux préparatoires – dépose/repose soignée banque d’accueil</t>
  </si>
  <si>
    <t xml:space="preserve">C-1.3</t>
  </si>
  <si>
    <t xml:space="preserve">Echafaudage pour travaux de couverture</t>
  </si>
  <si>
    <t xml:space="preserve">m²</t>
  </si>
  <si>
    <t xml:space="preserve">C-1.4</t>
  </si>
  <si>
    <t xml:space="preserve">Surlargeur sur console</t>
  </si>
  <si>
    <t xml:space="preserve">ml</t>
  </si>
  <si>
    <t xml:space="preserve">C-1.5</t>
  </si>
  <si>
    <t xml:space="preserve">Protection garde-corps en tête d'échafaudage</t>
  </si>
  <si>
    <t xml:space="preserve">C-1.6</t>
  </si>
  <si>
    <t xml:space="preserve">Tour escalier et stockage</t>
  </si>
  <si>
    <t xml:space="preserve">ens</t>
  </si>
  <si>
    <t xml:space="preserve">C-1.7</t>
  </si>
  <si>
    <t xml:space="preserve">Plateforme atrium sous verrière</t>
  </si>
  <si>
    <t xml:space="preserve">C-1.8</t>
  </si>
  <si>
    <t xml:space="preserve">Plateforme technique espace entre les verrières</t>
  </si>
  <si>
    <t xml:space="preserve">C-1.9</t>
  </si>
  <si>
    <t xml:space="preserve">Escalier provisoire d'accès entrée Sud-Ouest</t>
  </si>
  <si>
    <t xml:space="preserve">C-1.10</t>
  </si>
  <si>
    <t xml:space="preserve">DOE</t>
  </si>
  <si>
    <t xml:space="preserve">RECAPITULATIF </t>
  </si>
  <si>
    <t xml:space="preserve">TOTAL GENERAL € H.T.</t>
  </si>
  <si>
    <t xml:space="preserve">TVA </t>
  </si>
  <si>
    <t xml:space="preserve">TOTAL GENERAL € T.T.C.</t>
  </si>
  <si>
    <t xml:space="preserve">En toutes Lettres : (euros TTC)</t>
  </si>
  <si>
    <t xml:space="preserve">…......................................................................................................................................................</t>
  </si>
  <si>
    <t xml:space="preserve">L'ENTREPRISE</t>
  </si>
  <si>
    <t xml:space="preserve">A </t>
  </si>
  <si>
    <r>
      <rPr>
        <sz val="8"/>
        <rFont val="Tahoma"/>
        <family val="2"/>
        <charset val="1"/>
      </rPr>
      <t xml:space="preserve">Mention </t>
    </r>
    <r>
      <rPr>
        <i val="true"/>
        <sz val="8"/>
        <rFont val="Tahoma"/>
        <family val="2"/>
        <charset val="1"/>
      </rPr>
      <t xml:space="preserve">"Lu et approuvé"</t>
    </r>
    <r>
      <rPr>
        <sz val="8"/>
        <rFont val="Tahoma"/>
        <family val="2"/>
        <charset val="1"/>
      </rPr>
      <t xml:space="preserve"> - cachet et signature</t>
    </r>
  </si>
  <si>
    <t xml:space="preserve">Le 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</si>
</sst>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"/>
    <numFmt numFmtId="166" formatCode="d/m/yy;@"/>
    <numFmt numFmtId="167" formatCode="dd/mm/yyyy"/>
    <numFmt numFmtId="168" formatCode="0."/>
    <numFmt numFmtId="169" formatCode="_-* #,##0.00_-;\-* #,##0.00_-;_-* \-??_-;_-@_-"/>
    <numFmt numFmtId="170" formatCode="0"/>
    <numFmt numFmtId="171" formatCode="0.00"/>
    <numFmt numFmtId="172" formatCode="0\ %"/>
  </numFmts>
  <fonts count="14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8"/>
      <name val="Tahoma"/>
      <family val="2"/>
      <charset val="1"/>
    </font>
    <font>
      <sz val="8"/>
      <color theme="1"/>
      <name val="Tahoma"/>
      <family val="2"/>
      <charset val="1"/>
    </font>
    <font>
      <b val="true"/>
      <sz val="8"/>
      <color theme="1"/>
      <name val="Tahoma"/>
      <family val="2"/>
      <charset val="1"/>
    </font>
    <font>
      <sz val="8"/>
      <color rgb="FF000000"/>
      <name val="Tahoma"/>
      <family val="2"/>
      <charset val="1"/>
    </font>
    <font>
      <b val="true"/>
      <sz val="8"/>
      <color rgb="FF000000"/>
      <name val="Tahoma"/>
      <family val="2"/>
      <charset val="1"/>
    </font>
    <font>
      <u val="single"/>
      <sz val="8"/>
      <color theme="10"/>
      <name val="Tahoma"/>
      <family val="2"/>
      <charset val="1"/>
    </font>
    <font>
      <u val="single"/>
      <sz val="11"/>
      <color theme="10"/>
      <name val="Calibri"/>
      <family val="2"/>
      <charset val="1"/>
    </font>
    <font>
      <b val="true"/>
      <sz val="8"/>
      <name val="Tahoma"/>
      <family val="2"/>
      <charset val="1"/>
    </font>
    <font>
      <i val="true"/>
      <sz val="8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5"/>
        <bgColor rgb="FFC0C0C0"/>
      </patternFill>
    </fill>
    <fill>
      <patternFill patternType="solid">
        <fgColor rgb="FFCCFFCC"/>
        <bgColor rgb="FFCCFFFF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0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8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6" fillId="0" borderId="6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justify" vertical="center" textRotation="0" wrapText="false" indent="0" shrinkToFit="false"/>
      <protection locked="true" hidden="false"/>
    </xf>
    <xf numFmtId="164" fontId="5" fillId="0" borderId="7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8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7" fillId="0" borderId="5" xfId="0" applyFont="true" applyBorder="true" applyAlignment="true" applyProtection="false">
      <alignment horizontal="left" vertical="bottom" textRotation="0" wrapText="true" indent="15" shrinkToFit="false"/>
      <protection locked="true" hidden="false"/>
    </xf>
    <xf numFmtId="164" fontId="6" fillId="0" borderId="5" xfId="0" applyFont="true" applyBorder="true" applyAlignment="true" applyProtection="false">
      <alignment horizontal="left" vertical="center" textRotation="0" wrapText="true" indent="15" shrinkToFit="false"/>
      <protection locked="true" hidden="false"/>
    </xf>
    <xf numFmtId="164" fontId="10" fillId="0" borderId="5" xfId="20" applyFont="true" applyBorder="true" applyAlignment="true" applyProtection="true">
      <alignment horizontal="left" vertical="center" textRotation="0" wrapText="true" indent="15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7" xfId="2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10" fillId="0" borderId="8" xfId="2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left" vertical="center" textRotation="0" wrapText="true" indent="1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1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1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3" borderId="1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3" fillId="3" borderId="1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9" fontId="13" fillId="3" borderId="1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5" fillId="0" borderId="9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0" borderId="9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5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5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5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0" xfId="0" applyFont="true" applyBorder="false" applyAlignment="true" applyProtection="true">
      <alignment horizontal="right" vertical="center" textRotation="0" wrapText="false" indent="0" shrinkToFit="false"/>
      <protection locked="false" hidden="false"/>
    </xf>
    <xf numFmtId="171" fontId="12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0" xfId="15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5" fontId="12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5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1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1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5" fontId="12" fillId="0" borderId="13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72" fontId="12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71" fontId="12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5" fillId="0" borderId="16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1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298080</xdr:colOff>
      <xdr:row>17</xdr:row>
      <xdr:rowOff>82800</xdr:rowOff>
    </xdr:from>
    <xdr:to>
      <xdr:col>1</xdr:col>
      <xdr:colOff>1954080</xdr:colOff>
      <xdr:row>22</xdr:row>
      <xdr:rowOff>82440</xdr:rowOff>
    </xdr:to>
    <xdr:pic>
      <xdr:nvPicPr>
        <xdr:cNvPr id="0" name="Image 5" descr="Description : logo complet(jp)"/>
        <xdr:cNvPicPr/>
      </xdr:nvPicPr>
      <xdr:blipFill>
        <a:blip r:embed="rId1"/>
        <a:stretch/>
      </xdr:blipFill>
      <xdr:spPr>
        <a:xfrm>
          <a:off x="741240" y="5950080"/>
          <a:ext cx="1656000" cy="14094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4</xdr:col>
      <xdr:colOff>422280</xdr:colOff>
      <xdr:row>2</xdr:row>
      <xdr:rowOff>147600</xdr:rowOff>
    </xdr:from>
    <xdr:to>
      <xdr:col>5</xdr:col>
      <xdr:colOff>633600</xdr:colOff>
      <xdr:row>7</xdr:row>
      <xdr:rowOff>66240</xdr:rowOff>
    </xdr:to>
    <xdr:pic>
      <xdr:nvPicPr>
        <xdr:cNvPr id="1" name="Image 3" descr=""/>
        <xdr:cNvPicPr/>
      </xdr:nvPicPr>
      <xdr:blipFill>
        <a:blip r:embed="rId2"/>
        <a:stretch/>
      </xdr:blipFill>
      <xdr:spPr>
        <a:xfrm>
          <a:off x="4912920" y="357120"/>
          <a:ext cx="845640" cy="1166400"/>
        </a:xfrm>
        <a:prstGeom prst="rect">
          <a:avLst/>
        </a:prstGeom>
        <a:ln w="0">
          <a:noFill/>
        </a:ln>
      </xdr:spPr>
    </xdr:pic>
    <xdr:clientData/>
  </xdr:twoCellAnchor>
  <xdr:twoCellAnchor editAs="twoCell">
    <xdr:from>
      <xdr:col>1</xdr:col>
      <xdr:colOff>811440</xdr:colOff>
      <xdr:row>8</xdr:row>
      <xdr:rowOff>91080</xdr:rowOff>
    </xdr:from>
    <xdr:to>
      <xdr:col>4</xdr:col>
      <xdr:colOff>579240</xdr:colOff>
      <xdr:row>10</xdr:row>
      <xdr:rowOff>90720</xdr:rowOff>
    </xdr:to>
    <xdr:pic>
      <xdr:nvPicPr>
        <xdr:cNvPr id="2" name="Image 6" descr=""/>
        <xdr:cNvPicPr/>
      </xdr:nvPicPr>
      <xdr:blipFill>
        <a:blip r:embed="rId3"/>
        <a:stretch/>
      </xdr:blipFill>
      <xdr:spPr>
        <a:xfrm>
          <a:off x="1254600" y="1767600"/>
          <a:ext cx="3815280" cy="24379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 2007 - 2010">
  <a:themeElements>
    <a:clrScheme name="Office 2007 - 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info@ingedec.com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J30"/>
  <sheetViews>
    <sheetView showFormulas="false" showGridLines="true" showRowColHeaders="true" showZeros="false" rightToLeft="false" tabSelected="false" showOutlineSymbols="true" defaultGridColor="true" view="pageBreakPreview" topLeftCell="A1" colorId="64" zoomScale="160" zoomScaleNormal="115" zoomScalePageLayoutView="160" workbookViewId="0">
      <selection pane="topLeft" activeCell="J10" activeCellId="0" sqref="J10"/>
    </sheetView>
  </sheetViews>
  <sheetFormatPr defaultColWidth="11.42578125" defaultRowHeight="10.5" zeroHeight="false" outlineLevelRow="0" outlineLevelCol="1"/>
  <cols>
    <col collapsed="false" customWidth="true" hidden="false" outlineLevel="0" max="1" min="1" style="1" width="6.29"/>
    <col collapsed="false" customWidth="true" hidden="false" outlineLevel="0" max="2" min="2" style="1" width="45.43"/>
    <col collapsed="false" customWidth="true" hidden="false" outlineLevel="0" max="3" min="3" style="2" width="5.29"/>
    <col collapsed="false" customWidth="true" hidden="false" outlineLevel="0" max="4" min="4" style="3" width="6.71"/>
    <col collapsed="false" customWidth="true" hidden="false" outlineLevel="0" max="5" min="5" style="3" width="9"/>
    <col collapsed="false" customWidth="true" hidden="false" outlineLevel="0" max="6" min="6" style="3" width="14.14"/>
    <col collapsed="false" customWidth="true" hidden="false" outlineLevel="0" max="7" min="7" style="1" width="14.86"/>
    <col collapsed="false" customWidth="true" hidden="true" outlineLevel="1" max="8" min="8" style="4" width="8.57"/>
    <col collapsed="false" customWidth="true" hidden="true" outlineLevel="1" max="9" min="9" style="5" width="14.86"/>
    <col collapsed="false" customWidth="true" hidden="false" outlineLevel="0" max="10" min="10" style="6" width="14.86"/>
    <col collapsed="false" customWidth="true" hidden="false" outlineLevel="0" max="13" min="11" style="7" width="14.86"/>
    <col collapsed="false" customWidth="false" hidden="false" outlineLevel="0" max="16384" min="14" style="7" width="11.43"/>
  </cols>
  <sheetData>
    <row r="2" customFormat="false" ht="6" hidden="false" customHeight="true" outlineLevel="0" collapsed="false"/>
    <row r="3" customFormat="false" ht="12.75" hidden="false" customHeight="true" outlineLevel="0" collapsed="false">
      <c r="A3" s="8" t="s">
        <v>0</v>
      </c>
      <c r="B3" s="8"/>
      <c r="C3" s="8"/>
      <c r="D3" s="8"/>
      <c r="E3" s="9"/>
      <c r="F3" s="10"/>
    </row>
    <row r="4" customFormat="false" ht="34.5" hidden="false" customHeight="true" outlineLevel="0" collapsed="false">
      <c r="A4" s="11" t="s">
        <v>1</v>
      </c>
      <c r="B4" s="11"/>
      <c r="C4" s="11"/>
      <c r="D4" s="11"/>
      <c r="F4" s="12"/>
    </row>
    <row r="5" customFormat="false" ht="25.5" hidden="false" customHeight="true" outlineLevel="0" collapsed="false">
      <c r="A5" s="11" t="s">
        <v>2</v>
      </c>
      <c r="B5" s="11"/>
      <c r="C5" s="11"/>
      <c r="D5" s="11"/>
      <c r="F5" s="12"/>
    </row>
    <row r="6" customFormat="false" ht="12.75" hidden="false" customHeight="true" outlineLevel="0" collapsed="false">
      <c r="A6" s="13" t="s">
        <v>3</v>
      </c>
      <c r="B6" s="13"/>
      <c r="C6" s="13"/>
      <c r="D6" s="13"/>
      <c r="F6" s="12"/>
    </row>
    <row r="7" customFormat="false" ht="12.75" hidden="false" customHeight="true" outlineLevel="0" collapsed="false">
      <c r="A7" s="14" t="s">
        <v>4</v>
      </c>
      <c r="B7" s="14"/>
      <c r="C7" s="14"/>
      <c r="D7" s="14"/>
      <c r="F7" s="12"/>
    </row>
    <row r="8" customFormat="false" ht="17.25" hidden="false" customHeight="true" outlineLevel="0" collapsed="false">
      <c r="A8" s="15"/>
      <c r="B8" s="16"/>
      <c r="C8" s="16"/>
      <c r="D8" s="16"/>
      <c r="E8" s="17"/>
      <c r="F8" s="18"/>
    </row>
    <row r="9" customFormat="false" ht="17.25" hidden="false" customHeight="true" outlineLevel="0" collapsed="false">
      <c r="A9" s="19"/>
      <c r="B9" s="19"/>
      <c r="C9" s="19"/>
      <c r="D9" s="19"/>
      <c r="E9" s="9"/>
      <c r="F9" s="10"/>
    </row>
    <row r="10" customFormat="false" ht="174.75" hidden="false" customHeight="true" outlineLevel="0" collapsed="false">
      <c r="A10" s="20"/>
      <c r="B10" s="20"/>
      <c r="C10" s="20"/>
      <c r="D10" s="20"/>
      <c r="F10" s="12"/>
    </row>
    <row r="11" customFormat="false" ht="10.5" hidden="false" customHeight="true" outlineLevel="0" collapsed="false">
      <c r="A11" s="21"/>
      <c r="B11" s="21"/>
      <c r="C11" s="21"/>
      <c r="D11" s="21"/>
      <c r="F11" s="12"/>
    </row>
    <row r="12" customFormat="false" ht="10.5" hidden="false" customHeight="false" outlineLevel="0" collapsed="false">
      <c r="A12" s="21"/>
      <c r="B12" s="22"/>
      <c r="C12" s="22"/>
      <c r="D12" s="22"/>
      <c r="F12" s="12"/>
    </row>
    <row r="13" customFormat="false" ht="18" hidden="false" customHeight="true" outlineLevel="0" collapsed="false">
      <c r="A13" s="23" t="s">
        <v>5</v>
      </c>
      <c r="B13" s="23"/>
      <c r="C13" s="23"/>
      <c r="D13" s="23"/>
      <c r="E13" s="23"/>
      <c r="F13" s="23"/>
    </row>
    <row r="14" customFormat="false" ht="18" hidden="false" customHeight="true" outlineLevel="0" collapsed="false">
      <c r="A14" s="24"/>
      <c r="B14" s="25"/>
      <c r="C14" s="25"/>
      <c r="D14" s="25"/>
      <c r="E14" s="25"/>
      <c r="F14" s="26"/>
    </row>
    <row r="15" customFormat="false" ht="10.5" hidden="false" customHeight="true" outlineLevel="0" collapsed="false">
      <c r="A15" s="27"/>
      <c r="B15" s="27"/>
      <c r="C15" s="27"/>
      <c r="D15" s="27"/>
    </row>
    <row r="16" customFormat="false" ht="61.5" hidden="false" customHeight="true" outlineLevel="0" collapsed="false">
      <c r="A16" s="28" t="s">
        <v>6</v>
      </c>
      <c r="B16" s="28"/>
      <c r="C16" s="28"/>
      <c r="D16" s="28"/>
      <c r="E16" s="28"/>
      <c r="F16" s="28"/>
    </row>
    <row r="17" s="7" customFormat="true" ht="9" hidden="false" customHeight="true" outlineLevel="0" collapsed="false">
      <c r="G17" s="1"/>
      <c r="H17" s="4"/>
      <c r="I17" s="5"/>
      <c r="J17" s="6"/>
    </row>
    <row r="18" customFormat="false" ht="15.75" hidden="false" customHeight="true" outlineLevel="0" collapsed="false">
      <c r="A18" s="29"/>
      <c r="B18" s="30"/>
      <c r="C18" s="30"/>
      <c r="D18" s="30"/>
      <c r="E18" s="30"/>
      <c r="F18" s="31"/>
    </row>
    <row r="19" customFormat="false" ht="46.5" hidden="false" customHeight="true" outlineLevel="0" collapsed="false">
      <c r="A19" s="32"/>
      <c r="B19" s="33" t="s">
        <v>7</v>
      </c>
      <c r="C19" s="33"/>
      <c r="D19" s="33"/>
      <c r="E19" s="33"/>
      <c r="F19" s="33"/>
    </row>
    <row r="20" customFormat="false" ht="20.25" hidden="false" customHeight="true" outlineLevel="0" collapsed="false">
      <c r="A20" s="32"/>
      <c r="B20" s="34" t="s">
        <v>8</v>
      </c>
      <c r="C20" s="34"/>
      <c r="D20" s="34"/>
      <c r="E20" s="34"/>
      <c r="F20" s="34"/>
    </row>
    <row r="21" customFormat="false" ht="14.25" hidden="false" customHeight="true" outlineLevel="0" collapsed="false">
      <c r="A21" s="32"/>
      <c r="B21" s="35" t="s">
        <v>9</v>
      </c>
      <c r="C21" s="35"/>
      <c r="D21" s="35"/>
      <c r="E21" s="35"/>
      <c r="F21" s="35"/>
    </row>
    <row r="22" customFormat="false" ht="14.25" hidden="false" customHeight="true" outlineLevel="0" collapsed="false">
      <c r="A22" s="32"/>
      <c r="B22" s="36" t="s">
        <v>10</v>
      </c>
      <c r="C22" s="36"/>
      <c r="D22" s="36"/>
      <c r="E22" s="36"/>
      <c r="F22" s="36"/>
    </row>
    <row r="23" customFormat="false" ht="10.5" hidden="false" customHeight="false" outlineLevel="0" collapsed="false">
      <c r="A23" s="37"/>
      <c r="B23" s="38"/>
      <c r="C23" s="39"/>
      <c r="D23" s="39"/>
      <c r="E23" s="39"/>
      <c r="F23" s="40"/>
    </row>
    <row r="26" customFormat="false" ht="13.5" hidden="false" customHeight="true" outlineLevel="0" collapsed="false">
      <c r="A26" s="41" t="s">
        <v>11</v>
      </c>
      <c r="B26" s="42" t="s">
        <v>12</v>
      </c>
      <c r="C26" s="43"/>
      <c r="D26" s="44" t="s">
        <v>13</v>
      </c>
      <c r="E26" s="45"/>
      <c r="F26" s="46"/>
    </row>
    <row r="27" customFormat="false" ht="10.5" hidden="false" customHeight="false" outlineLevel="0" collapsed="false">
      <c r="A27" s="47" t="n">
        <v>45799</v>
      </c>
      <c r="B27" s="42" t="s">
        <v>14</v>
      </c>
      <c r="C27" s="48"/>
      <c r="D27" s="44" t="n">
        <v>0</v>
      </c>
      <c r="E27" s="45"/>
      <c r="F27" s="46"/>
    </row>
    <row r="28" customFormat="false" ht="10.5" hidden="false" customHeight="false" outlineLevel="0" collapsed="false">
      <c r="A28" s="49"/>
      <c r="B28" s="42"/>
      <c r="C28" s="48"/>
      <c r="D28" s="44"/>
      <c r="E28" s="45"/>
      <c r="F28" s="46"/>
    </row>
    <row r="29" customFormat="false" ht="10.5" hidden="false" customHeight="false" outlineLevel="0" collapsed="false">
      <c r="A29" s="49"/>
      <c r="B29" s="42"/>
      <c r="C29" s="48"/>
      <c r="D29" s="44"/>
      <c r="E29" s="45"/>
      <c r="F29" s="46"/>
    </row>
    <row r="30" customFormat="false" ht="10.5" hidden="false" customHeight="false" outlineLevel="0" collapsed="false">
      <c r="A30" s="49"/>
      <c r="B30" s="42"/>
      <c r="C30" s="48"/>
      <c r="D30" s="44"/>
      <c r="E30" s="45"/>
      <c r="F30" s="46"/>
    </row>
  </sheetData>
  <mergeCells count="15">
    <mergeCell ref="A3:D3"/>
    <mergeCell ref="A4:D4"/>
    <mergeCell ref="A5:D5"/>
    <mergeCell ref="A6:D6"/>
    <mergeCell ref="A7:D7"/>
    <mergeCell ref="A9:D9"/>
    <mergeCell ref="A10:D10"/>
    <mergeCell ref="A11:D11"/>
    <mergeCell ref="A13:F13"/>
    <mergeCell ref="A15:D15"/>
    <mergeCell ref="A16:F16"/>
    <mergeCell ref="B19:F19"/>
    <mergeCell ref="B20:F20"/>
    <mergeCell ref="B21:F21"/>
    <mergeCell ref="B22:F22"/>
  </mergeCells>
  <hyperlinks>
    <hyperlink ref="B22" r:id="rId1" display=" Tél : 03 90 20 56 00   Courriel : info@ingedec.com "/>
  </hyperlinks>
  <printOptions headings="false" gridLines="false" gridLinesSet="true" horizontalCentered="true" verticalCentered="false"/>
  <pageMargins left="0.708333333333333" right="0.708333333333333" top="0.579166666666667" bottom="0.6375" header="0.315277777777778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true" differentOddEven="false">
    <oddHeader>&amp;L&amp;"Tahoma,Normal"&amp;8PALAIS EPISCOPAL
Restauration toiture et verrière du bâtiment Rotonde
PHASE PRO-DCE  &amp;C&amp;"Tahoma,Normal"&amp;8DPGF  LOT 01_ECHAFAUDAGE – PLATEFORME&amp;R&amp;8Indice 4</oddHeader>
    <oddFooter>&amp;L&amp;"Bauhaus 93,Normal"&amp;8INGEDEC&amp;R&amp;"Tahoma,Normal"&amp;8Page &amp;P/&amp;N</oddFooter>
    <firstHeader/>
    <firstFooter/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55"/>
  <sheetViews>
    <sheetView showFormulas="false" showGridLines="true" showRowColHeaders="true" showZeros="false" rightToLeft="false" tabSelected="true" showOutlineSymbols="true" defaultGridColor="true" view="pageBreakPreview" topLeftCell="A1" colorId="64" zoomScale="160" zoomScaleNormal="115" zoomScalePageLayoutView="160" workbookViewId="0">
      <selection pane="topLeft" activeCell="F16" activeCellId="0" sqref="F16"/>
    </sheetView>
  </sheetViews>
  <sheetFormatPr defaultColWidth="11.42578125" defaultRowHeight="10.5" zeroHeight="false" outlineLevelRow="0" outlineLevelCol="1"/>
  <cols>
    <col collapsed="false" customWidth="true" hidden="false" outlineLevel="0" max="1" min="1" style="1" width="6.29"/>
    <col collapsed="false" customWidth="true" hidden="false" outlineLevel="0" max="2" min="2" style="1" width="45.43"/>
    <col collapsed="false" customWidth="true" hidden="false" outlineLevel="0" max="3" min="3" style="2" width="5.29"/>
    <col collapsed="false" customWidth="true" hidden="false" outlineLevel="0" max="4" min="4" style="3" width="6.71"/>
    <col collapsed="false" customWidth="true" hidden="false" outlineLevel="0" max="6" min="5" style="3" width="9"/>
    <col collapsed="false" customWidth="true" hidden="false" outlineLevel="0" max="7" min="7" style="3" width="14.14"/>
    <col collapsed="false" customWidth="true" hidden="false" outlineLevel="0" max="8" min="8" style="1" width="14.86"/>
    <col collapsed="false" customWidth="true" hidden="true" outlineLevel="1" max="9" min="9" style="4" width="8.57"/>
    <col collapsed="false" customWidth="true" hidden="true" outlineLevel="1" max="10" min="10" style="5" width="14.86"/>
    <col collapsed="false" customWidth="true" hidden="false" outlineLevel="0" max="11" min="11" style="6" width="14.86"/>
    <col collapsed="false" customWidth="true" hidden="false" outlineLevel="0" max="14" min="12" style="7" width="14.86"/>
    <col collapsed="false" customWidth="false" hidden="false" outlineLevel="0" max="16384" min="15" style="7" width="11.43"/>
  </cols>
  <sheetData>
    <row r="1" customFormat="false" ht="10.5" hidden="false" customHeight="false" outlineLevel="0" collapsed="false">
      <c r="A1" s="50" t="s">
        <v>15</v>
      </c>
    </row>
    <row r="2" customFormat="false" ht="10.5" hidden="false" customHeight="false" outlineLevel="0" collapsed="false">
      <c r="A2" s="50" t="s">
        <v>16</v>
      </c>
    </row>
    <row r="3" customFormat="false" ht="3" hidden="false" customHeight="true" outlineLevel="0" collapsed="false">
      <c r="A3" s="50"/>
      <c r="J3" s="7"/>
      <c r="K3" s="7"/>
    </row>
    <row r="4" customFormat="false" ht="10.5" hidden="false" customHeight="false" outlineLevel="0" collapsed="false">
      <c r="A4" s="50" t="s">
        <v>17</v>
      </c>
      <c r="J4" s="7"/>
      <c r="K4" s="7"/>
    </row>
    <row r="5" customFormat="false" ht="10.5" hidden="false" customHeight="false" outlineLevel="0" collapsed="false">
      <c r="A5" s="50"/>
      <c r="D5" s="1"/>
      <c r="E5" s="1"/>
      <c r="H5" s="51"/>
      <c r="J5" s="7"/>
      <c r="K5" s="7"/>
    </row>
    <row r="6" s="7" customFormat="true" ht="37.5" hidden="false" customHeight="true" outlineLevel="0" collapsed="false">
      <c r="A6" s="52" t="s">
        <v>18</v>
      </c>
      <c r="B6" s="52" t="s">
        <v>12</v>
      </c>
      <c r="C6" s="52" t="s">
        <v>19</v>
      </c>
      <c r="D6" s="53" t="s">
        <v>20</v>
      </c>
      <c r="E6" s="54" t="s">
        <v>21</v>
      </c>
      <c r="F6" s="53" t="s">
        <v>22</v>
      </c>
      <c r="G6" s="53" t="s">
        <v>23</v>
      </c>
      <c r="H6" s="55"/>
      <c r="I6" s="56" t="s">
        <v>24</v>
      </c>
    </row>
    <row r="7" s="7" customFormat="true" ht="10.5" hidden="false" customHeight="false" outlineLevel="0" collapsed="false">
      <c r="A7" s="57"/>
      <c r="B7" s="58"/>
      <c r="C7" s="59"/>
      <c r="D7" s="60"/>
      <c r="E7" s="61"/>
      <c r="F7" s="61"/>
      <c r="G7" s="60"/>
      <c r="H7" s="2"/>
      <c r="I7" s="62"/>
    </row>
    <row r="8" s="7" customFormat="true" ht="10.5" hidden="false" customHeight="false" outlineLevel="0" collapsed="false">
      <c r="A8" s="63" t="s">
        <v>25</v>
      </c>
      <c r="B8" s="64" t="s">
        <v>26</v>
      </c>
      <c r="C8" s="65"/>
      <c r="D8" s="66"/>
      <c r="E8" s="66"/>
      <c r="F8" s="67" t="s">
        <v>27</v>
      </c>
      <c r="G8" s="68" t="n">
        <f aca="false">SUM(G9:G29)</f>
        <v>0</v>
      </c>
      <c r="H8" s="2"/>
      <c r="I8" s="69"/>
    </row>
    <row r="9" s="7" customFormat="true" ht="10.5" hidden="false" customHeight="false" outlineLevel="0" collapsed="false">
      <c r="A9" s="70"/>
      <c r="B9" s="71"/>
      <c r="C9" s="72"/>
      <c r="D9" s="73"/>
      <c r="E9" s="74"/>
      <c r="F9" s="74"/>
      <c r="G9" s="75" t="n">
        <f aca="false">F9*$D9</f>
        <v>0</v>
      </c>
      <c r="H9" s="2"/>
      <c r="I9" s="76"/>
    </row>
    <row r="10" s="7" customFormat="true" ht="10.5" hidden="false" customHeight="false" outlineLevel="0" collapsed="false">
      <c r="A10" s="70" t="s">
        <v>28</v>
      </c>
      <c r="B10" s="71" t="s">
        <v>29</v>
      </c>
      <c r="C10" s="72" t="s">
        <v>30</v>
      </c>
      <c r="D10" s="72" t="n">
        <v>1</v>
      </c>
      <c r="E10" s="74"/>
      <c r="F10" s="74"/>
      <c r="G10" s="77" t="s">
        <v>31</v>
      </c>
      <c r="H10" s="2"/>
      <c r="I10" s="76"/>
    </row>
    <row r="11" s="7" customFormat="true" ht="10.5" hidden="false" customHeight="false" outlineLevel="0" collapsed="false">
      <c r="A11" s="70"/>
      <c r="B11" s="71"/>
      <c r="C11" s="72"/>
      <c r="D11" s="72"/>
      <c r="E11" s="74"/>
      <c r="F11" s="74"/>
      <c r="G11" s="75" t="n">
        <f aca="false">F11*$D11</f>
        <v>0</v>
      </c>
      <c r="H11" s="2"/>
      <c r="I11" s="76"/>
    </row>
    <row r="12" s="7" customFormat="true" ht="10.5" hidden="false" customHeight="false" outlineLevel="0" collapsed="false">
      <c r="A12" s="70" t="s">
        <v>32</v>
      </c>
      <c r="B12" s="71" t="s">
        <v>33</v>
      </c>
      <c r="C12" s="72" t="s">
        <v>30</v>
      </c>
      <c r="D12" s="72" t="n">
        <v>1</v>
      </c>
      <c r="E12" s="74"/>
      <c r="F12" s="74"/>
      <c r="G12" s="75" t="n">
        <f aca="false">F12*$D12</f>
        <v>0</v>
      </c>
      <c r="H12" s="2"/>
      <c r="I12" s="76"/>
    </row>
    <row r="13" s="7" customFormat="true" ht="10.5" hidden="false" customHeight="false" outlineLevel="0" collapsed="false">
      <c r="A13" s="70"/>
      <c r="B13" s="71"/>
      <c r="C13" s="72"/>
      <c r="D13" s="72"/>
      <c r="E13" s="74"/>
      <c r="F13" s="74"/>
      <c r="G13" s="75"/>
      <c r="H13" s="2"/>
      <c r="I13" s="76"/>
    </row>
    <row r="14" s="7" customFormat="true" ht="10.5" hidden="false" customHeight="false" outlineLevel="0" collapsed="false">
      <c r="A14" s="70" t="s">
        <v>34</v>
      </c>
      <c r="B14" s="71" t="s">
        <v>35</v>
      </c>
      <c r="C14" s="72" t="s">
        <v>36</v>
      </c>
      <c r="D14" s="78" t="n">
        <f aca="false">ROUNDUP(I14,0)</f>
        <v>672</v>
      </c>
      <c r="E14" s="79"/>
      <c r="F14" s="74"/>
      <c r="G14" s="75" t="n">
        <f aca="false">F14*$D14</f>
        <v>0</v>
      </c>
      <c r="H14" s="2" t="n">
        <f aca="false">0</f>
        <v>0</v>
      </c>
      <c r="I14" s="76" t="n">
        <f aca="false">56*12</f>
        <v>672</v>
      </c>
    </row>
    <row r="15" s="7" customFormat="true" ht="10.5" hidden="false" customHeight="false" outlineLevel="0" collapsed="false">
      <c r="A15" s="70"/>
      <c r="B15" s="71"/>
      <c r="C15" s="72"/>
      <c r="D15" s="78"/>
      <c r="E15" s="78"/>
      <c r="F15" s="75"/>
      <c r="G15" s="75" t="n">
        <f aca="false">F15*$D15</f>
        <v>0</v>
      </c>
      <c r="H15" s="2"/>
      <c r="I15" s="76"/>
    </row>
    <row r="16" s="7" customFormat="true" ht="10.5" hidden="false" customHeight="false" outlineLevel="0" collapsed="false">
      <c r="A16" s="70" t="s">
        <v>37</v>
      </c>
      <c r="B16" s="71" t="s">
        <v>38</v>
      </c>
      <c r="C16" s="72" t="s">
        <v>39</v>
      </c>
      <c r="D16" s="78" t="n">
        <f aca="false">ROUNDUP(I16,0)</f>
        <v>110</v>
      </c>
      <c r="E16" s="78"/>
      <c r="F16" s="75"/>
      <c r="G16" s="75" t="n">
        <f aca="false">F16*$D16</f>
        <v>0</v>
      </c>
      <c r="H16" s="2" t="n">
        <f aca="false">0</f>
        <v>0</v>
      </c>
      <c r="I16" s="76" t="n">
        <f aca="false">55*2</f>
        <v>110</v>
      </c>
    </row>
    <row r="17" s="7" customFormat="true" ht="10.5" hidden="false" customHeight="false" outlineLevel="0" collapsed="false">
      <c r="A17" s="70"/>
      <c r="B17" s="71"/>
      <c r="C17" s="72"/>
      <c r="D17" s="78"/>
      <c r="E17" s="78"/>
      <c r="F17" s="75"/>
      <c r="G17" s="75" t="n">
        <f aca="false">F17*$D17</f>
        <v>0</v>
      </c>
      <c r="H17" s="2"/>
      <c r="I17" s="76"/>
    </row>
    <row r="18" s="7" customFormat="true" ht="10.5" hidden="false" customHeight="false" outlineLevel="0" collapsed="false">
      <c r="A18" s="70" t="s">
        <v>40</v>
      </c>
      <c r="B18" s="71" t="s">
        <v>41</v>
      </c>
      <c r="C18" s="72" t="s">
        <v>39</v>
      </c>
      <c r="D18" s="78" t="n">
        <f aca="false">ROUNDUP(I18,0)</f>
        <v>55</v>
      </c>
      <c r="E18" s="78"/>
      <c r="F18" s="75"/>
      <c r="G18" s="75" t="n">
        <f aca="false">F18*$D18</f>
        <v>0</v>
      </c>
      <c r="H18" s="2" t="n">
        <f aca="false">0</f>
        <v>0</v>
      </c>
      <c r="I18" s="76" t="n">
        <v>55</v>
      </c>
    </row>
    <row r="19" s="7" customFormat="true" ht="10.5" hidden="false" customHeight="false" outlineLevel="0" collapsed="false">
      <c r="A19" s="70"/>
      <c r="B19" s="71"/>
      <c r="C19" s="72"/>
      <c r="D19" s="78"/>
      <c r="E19" s="78"/>
      <c r="F19" s="75"/>
      <c r="G19" s="75" t="n">
        <f aca="false">F19*$D19</f>
        <v>0</v>
      </c>
      <c r="H19" s="2"/>
      <c r="I19" s="76"/>
    </row>
    <row r="20" s="7" customFormat="true" ht="10.5" hidden="false" customHeight="false" outlineLevel="0" collapsed="false">
      <c r="A20" s="70" t="s">
        <v>42</v>
      </c>
      <c r="B20" s="71" t="s">
        <v>43</v>
      </c>
      <c r="C20" s="72" t="s">
        <v>44</v>
      </c>
      <c r="D20" s="78" t="n">
        <f aca="false">ROUNDUP(I20,0)</f>
        <v>1</v>
      </c>
      <c r="E20" s="78"/>
      <c r="F20" s="75"/>
      <c r="G20" s="75" t="n">
        <f aca="false">F20*$D20</f>
        <v>0</v>
      </c>
      <c r="H20" s="2" t="n">
        <f aca="false">0</f>
        <v>0</v>
      </c>
      <c r="I20" s="76" t="n">
        <v>1</v>
      </c>
    </row>
    <row r="21" s="7" customFormat="true" ht="10.5" hidden="false" customHeight="false" outlineLevel="0" collapsed="false">
      <c r="A21" s="70"/>
      <c r="B21" s="71"/>
      <c r="C21" s="72"/>
      <c r="D21" s="78"/>
      <c r="E21" s="78"/>
      <c r="F21" s="75"/>
      <c r="G21" s="75" t="n">
        <f aca="false">F21*$D21</f>
        <v>0</v>
      </c>
      <c r="H21" s="2"/>
      <c r="I21" s="76"/>
    </row>
    <row r="22" s="7" customFormat="true" ht="13.5" hidden="false" customHeight="true" outlineLevel="0" collapsed="false">
      <c r="A22" s="70" t="s">
        <v>45</v>
      </c>
      <c r="B22" s="71" t="s">
        <v>46</v>
      </c>
      <c r="C22" s="72" t="s">
        <v>44</v>
      </c>
      <c r="D22" s="78" t="n">
        <f aca="false">ROUNDUP(I22,0)</f>
        <v>1</v>
      </c>
      <c r="E22" s="78"/>
      <c r="F22" s="75"/>
      <c r="G22" s="75" t="n">
        <f aca="false">F22*$D22</f>
        <v>0</v>
      </c>
      <c r="H22" s="2" t="n">
        <f aca="false">0</f>
        <v>0</v>
      </c>
      <c r="I22" s="76" t="n">
        <v>1</v>
      </c>
    </row>
    <row r="23" s="7" customFormat="true" ht="13.5" hidden="false" customHeight="true" outlineLevel="0" collapsed="false">
      <c r="A23" s="70"/>
      <c r="B23" s="71"/>
      <c r="C23" s="72"/>
      <c r="D23" s="78"/>
      <c r="E23" s="78"/>
      <c r="F23" s="75"/>
      <c r="G23" s="75"/>
      <c r="H23" s="2"/>
      <c r="I23" s="76"/>
    </row>
    <row r="24" s="7" customFormat="true" ht="13.5" hidden="false" customHeight="true" outlineLevel="0" collapsed="false">
      <c r="A24" s="70" t="s">
        <v>47</v>
      </c>
      <c r="B24" s="71" t="s">
        <v>48</v>
      </c>
      <c r="C24" s="72" t="s">
        <v>44</v>
      </c>
      <c r="D24" s="78" t="n">
        <v>1</v>
      </c>
      <c r="E24" s="78"/>
      <c r="F24" s="75"/>
      <c r="G24" s="75" t="n">
        <f aca="false">F24*$D24</f>
        <v>0</v>
      </c>
      <c r="H24" s="2"/>
      <c r="I24" s="76"/>
    </row>
    <row r="25" s="7" customFormat="true" ht="13.5" hidden="false" customHeight="true" outlineLevel="0" collapsed="false">
      <c r="A25" s="70"/>
      <c r="B25" s="71"/>
      <c r="C25" s="72"/>
      <c r="D25" s="78"/>
      <c r="E25" s="78"/>
      <c r="F25" s="75"/>
      <c r="G25" s="75"/>
      <c r="H25" s="2"/>
      <c r="I25" s="76"/>
    </row>
    <row r="26" s="7" customFormat="true" ht="10.5" hidden="false" customHeight="false" outlineLevel="0" collapsed="false">
      <c r="A26" s="70" t="s">
        <v>49</v>
      </c>
      <c r="B26" s="80" t="s">
        <v>50</v>
      </c>
      <c r="C26" s="72" t="s">
        <v>44</v>
      </c>
      <c r="D26" s="78" t="n">
        <v>1</v>
      </c>
      <c r="E26" s="78"/>
      <c r="F26" s="75"/>
      <c r="G26" s="75" t="n">
        <f aca="false">F26*$D26</f>
        <v>0</v>
      </c>
      <c r="H26" s="2"/>
      <c r="I26" s="76"/>
    </row>
    <row r="27" s="7" customFormat="true" ht="13.5" hidden="false" customHeight="true" outlineLevel="0" collapsed="false">
      <c r="A27" s="70"/>
      <c r="B27" s="71"/>
      <c r="C27" s="72"/>
      <c r="D27" s="78"/>
      <c r="E27" s="78"/>
      <c r="F27" s="75"/>
      <c r="G27" s="75"/>
      <c r="H27" s="2"/>
      <c r="I27" s="76"/>
    </row>
    <row r="28" s="7" customFormat="true" ht="10.5" hidden="false" customHeight="false" outlineLevel="0" collapsed="false">
      <c r="A28" s="70" t="s">
        <v>51</v>
      </c>
      <c r="B28" s="71" t="s">
        <v>52</v>
      </c>
      <c r="C28" s="72" t="s">
        <v>44</v>
      </c>
      <c r="D28" s="78" t="n">
        <v>1</v>
      </c>
      <c r="E28" s="78"/>
      <c r="F28" s="75"/>
      <c r="G28" s="75" t="n">
        <f aca="false">F28*$D28</f>
        <v>0</v>
      </c>
      <c r="H28" s="2"/>
      <c r="I28" s="76" t="n">
        <f aca="false">10*7*1.05</f>
        <v>73.5</v>
      </c>
    </row>
    <row r="29" s="7" customFormat="true" ht="10.5" hidden="false" customHeight="false" outlineLevel="0" collapsed="false">
      <c r="A29" s="81"/>
      <c r="B29" s="82"/>
      <c r="C29" s="83"/>
      <c r="D29" s="81"/>
      <c r="E29" s="81"/>
      <c r="F29" s="84"/>
      <c r="G29" s="84"/>
      <c r="H29" s="2"/>
      <c r="I29" s="85"/>
    </row>
    <row r="30" customFormat="false" ht="10.5" hidden="false" customHeight="false" outlineLevel="0" collapsed="false">
      <c r="A30" s="86"/>
      <c r="D30" s="87"/>
      <c r="E30" s="87"/>
      <c r="F30" s="88"/>
      <c r="G30" s="89"/>
      <c r="H30" s="51"/>
      <c r="I30" s="90"/>
      <c r="J30" s="7"/>
      <c r="K30" s="7"/>
    </row>
    <row r="31" customFormat="false" ht="10.5" hidden="false" customHeight="false" outlineLevel="0" collapsed="false">
      <c r="A31" s="91" t="s">
        <v>53</v>
      </c>
      <c r="B31" s="7"/>
      <c r="H31" s="92"/>
      <c r="J31" s="7"/>
      <c r="K31" s="7"/>
    </row>
    <row r="32" customFormat="false" ht="5.25" hidden="false" customHeight="true" outlineLevel="0" collapsed="false">
      <c r="B32" s="7"/>
      <c r="H32" s="92"/>
      <c r="J32" s="7"/>
      <c r="K32" s="7"/>
    </row>
    <row r="33" s="91" customFormat="true" ht="10.5" hidden="false" customHeight="false" outlineLevel="0" collapsed="false">
      <c r="A33" s="1" t="str">
        <f aca="false">A8</f>
        <v>C-1.</v>
      </c>
      <c r="B33" s="7" t="str">
        <f aca="false">B8</f>
        <v>ECHAFAUDAGE</v>
      </c>
      <c r="C33" s="2"/>
      <c r="D33" s="3"/>
      <c r="E33" s="3"/>
      <c r="F33" s="3"/>
      <c r="G33" s="93" t="n">
        <f aca="false">G8</f>
        <v>0</v>
      </c>
      <c r="H33" s="92"/>
      <c r="I33" s="4"/>
      <c r="J33" s="94"/>
      <c r="K33" s="95"/>
    </row>
    <row r="34" s="91" customFormat="true" ht="10.5" hidden="false" customHeight="false" outlineLevel="0" collapsed="false">
      <c r="A34" s="1"/>
      <c r="B34" s="7"/>
      <c r="C34" s="55"/>
      <c r="D34" s="96"/>
      <c r="E34" s="96"/>
      <c r="F34" s="3"/>
      <c r="G34" s="97"/>
      <c r="H34" s="92"/>
      <c r="I34" s="4"/>
      <c r="J34" s="94"/>
      <c r="K34" s="95"/>
    </row>
    <row r="35" customFormat="false" ht="20.25" hidden="false" customHeight="true" outlineLevel="0" collapsed="false">
      <c r="C35" s="98"/>
      <c r="D35" s="99"/>
      <c r="E35" s="100"/>
      <c r="F35" s="101" t="s">
        <v>54</v>
      </c>
      <c r="G35" s="102" t="n">
        <f aca="false">SUM(G32:G33)</f>
        <v>0</v>
      </c>
      <c r="I35" s="90"/>
    </row>
    <row r="36" customFormat="false" ht="10.5" hidden="false" customHeight="false" outlineLevel="0" collapsed="false">
      <c r="D36" s="87"/>
      <c r="E36" s="87"/>
      <c r="F36" s="88"/>
      <c r="G36" s="89"/>
      <c r="I36" s="90"/>
    </row>
    <row r="37" customFormat="false" ht="10.5" hidden="false" customHeight="false" outlineLevel="0" collapsed="false">
      <c r="C37" s="55" t="s">
        <v>55</v>
      </c>
      <c r="D37" s="103"/>
      <c r="E37" s="103"/>
      <c r="F37" s="103" t="n">
        <v>0.2</v>
      </c>
      <c r="G37" s="104" t="n">
        <f aca="false">G35*0.2</f>
        <v>0</v>
      </c>
      <c r="I37" s="90"/>
    </row>
    <row r="38" customFormat="false" ht="10.5" hidden="false" customHeight="false" outlineLevel="0" collapsed="false">
      <c r="D38" s="87"/>
      <c r="E38" s="87"/>
      <c r="F38" s="88"/>
      <c r="G38" s="89"/>
      <c r="I38" s="90"/>
    </row>
    <row r="39" customFormat="false" ht="20.25" hidden="false" customHeight="true" outlineLevel="0" collapsed="false">
      <c r="C39" s="98"/>
      <c r="D39" s="99"/>
      <c r="E39" s="100"/>
      <c r="F39" s="101" t="s">
        <v>56</v>
      </c>
      <c r="G39" s="102" t="n">
        <f aca="false">G37+G35</f>
        <v>0</v>
      </c>
      <c r="I39" s="90"/>
    </row>
    <row r="40" customFormat="false" ht="10.5" hidden="false" customHeight="false" outlineLevel="0" collapsed="false">
      <c r="D40" s="87"/>
      <c r="E40" s="87"/>
      <c r="F40" s="88"/>
      <c r="G40" s="89"/>
      <c r="I40" s="90"/>
    </row>
    <row r="41" customFormat="false" ht="10.5" hidden="false" customHeight="false" outlineLevel="0" collapsed="false">
      <c r="D41" s="87"/>
      <c r="E41" s="87"/>
      <c r="F41" s="88"/>
      <c r="G41" s="89"/>
      <c r="I41" s="90"/>
    </row>
    <row r="42" customFormat="false" ht="10.5" hidden="false" customHeight="false" outlineLevel="0" collapsed="false">
      <c r="D42" s="87"/>
      <c r="E42" s="87"/>
      <c r="F42" s="88"/>
      <c r="G42" s="89"/>
      <c r="I42" s="90"/>
    </row>
    <row r="43" customFormat="false" ht="10.5" hidden="false" customHeight="false" outlineLevel="0" collapsed="false">
      <c r="A43" s="1" t="s">
        <v>57</v>
      </c>
      <c r="D43" s="87"/>
      <c r="E43" s="87"/>
      <c r="F43" s="88"/>
      <c r="G43" s="89"/>
      <c r="I43" s="90"/>
    </row>
    <row r="44" customFormat="false" ht="10.5" hidden="false" customHeight="false" outlineLevel="0" collapsed="false">
      <c r="B44" s="1" t="s">
        <v>58</v>
      </c>
      <c r="D44" s="87"/>
      <c r="E44" s="87"/>
      <c r="F44" s="88"/>
      <c r="G44" s="89"/>
      <c r="I44" s="90"/>
    </row>
    <row r="45" customFormat="false" ht="10.5" hidden="false" customHeight="false" outlineLevel="0" collapsed="false">
      <c r="B45" s="1" t="s">
        <v>58</v>
      </c>
      <c r="D45" s="87"/>
      <c r="E45" s="87"/>
      <c r="F45" s="88"/>
      <c r="G45" s="89"/>
      <c r="I45" s="90"/>
    </row>
    <row r="46" customFormat="false" ht="10.5" hidden="false" customHeight="false" outlineLevel="0" collapsed="false">
      <c r="D46" s="87"/>
      <c r="E46" s="87"/>
      <c r="F46" s="88"/>
      <c r="G46" s="89"/>
      <c r="I46" s="90"/>
    </row>
    <row r="47" customFormat="false" ht="10.5" hidden="false" customHeight="false" outlineLevel="0" collapsed="false">
      <c r="D47" s="87"/>
      <c r="E47" s="87"/>
      <c r="F47" s="88"/>
      <c r="G47" s="89"/>
      <c r="I47" s="90"/>
    </row>
    <row r="48" customFormat="false" ht="10.5" hidden="false" customHeight="false" outlineLevel="0" collapsed="false">
      <c r="D48" s="87"/>
      <c r="E48" s="87"/>
      <c r="F48" s="88"/>
      <c r="G48" s="89"/>
      <c r="I48" s="90"/>
    </row>
    <row r="49" customFormat="false" ht="10.5" hidden="false" customHeight="false" outlineLevel="0" collapsed="false">
      <c r="D49" s="87"/>
      <c r="E49" s="87"/>
      <c r="F49" s="88"/>
      <c r="G49" s="89"/>
      <c r="I49" s="90"/>
    </row>
    <row r="51" customFormat="false" ht="10.5" hidden="false" customHeight="false" outlineLevel="0" collapsed="false">
      <c r="B51" s="86" t="s">
        <v>59</v>
      </c>
      <c r="D51" s="105" t="s">
        <v>60</v>
      </c>
      <c r="E51" s="105"/>
      <c r="F51" s="105"/>
      <c r="G51" s="105"/>
    </row>
    <row r="52" customFormat="false" ht="10.5" hidden="false" customHeight="false" outlineLevel="0" collapsed="false">
      <c r="B52" s="1" t="s">
        <v>61</v>
      </c>
    </row>
    <row r="53" customFormat="false" ht="10.5" hidden="false" customHeight="false" outlineLevel="0" collapsed="false">
      <c r="B53" s="7"/>
      <c r="D53" s="105" t="s">
        <v>62</v>
      </c>
      <c r="E53" s="105"/>
      <c r="F53" s="105"/>
      <c r="G53" s="105"/>
    </row>
    <row r="54" customFormat="false" ht="10.5" hidden="false" customHeight="false" outlineLevel="0" collapsed="false">
      <c r="B54" s="7"/>
    </row>
    <row r="55" customFormat="false" ht="10.5" hidden="false" customHeight="false" outlineLevel="0" collapsed="false">
      <c r="D55" s="96"/>
      <c r="E55" s="96"/>
    </row>
  </sheetData>
  <sheetProtection algorithmName="SHA-512" hashValue="Fl9Yy8W09mTliRDLZ592ZCWLtFt7Se5kHDFtVALBSGQ1yBoCzrxIvoSV0na7+v3kqmQL0loF1nS3tVLqmFImfA==" saltValue="WF3RqBJ4qc4/VOVOOzqAeg==" spinCount="100000" sheet="true" selectLockedCells="true"/>
  <printOptions headings="false" gridLines="false" gridLinesSet="true" horizontalCentered="true" verticalCentered="false"/>
  <pageMargins left="0.708333333333333" right="0.708333333333333" top="0.579166666666667" bottom="0.6375" header="0.315277777777778" footer="0.315277777777778"/>
  <pageSetup paperSize="9" scale="91" fitToWidth="1" fitToHeight="1" pageOrder="downThenOver" orientation="portrait" blackAndWhite="false" draft="false" cellComments="none" horizontalDpi="300" verticalDpi="300" copies="1"/>
  <headerFooter differentFirst="true" differentOddEven="false">
    <oddHeader>&amp;L&amp;"Tahoma,Normal"&amp;8PALAIS EPISCOPAL
Restauration toiture et verrière du bâtiment Rotonde
PHASE PRO-DCE  &amp;C&amp;"Tahoma,Normal"&amp;8DPGF  LOT 01_ECHAFAUDAGE – PLATEFORME&amp;R&amp;8Indice 4</oddHeader>
    <oddFooter>&amp;L&amp;"Bauhaus 93,Normal"&amp;8INGEDEC&amp;R&amp;"Tahoma,Normal"&amp;8Page &amp;P/&amp;N</oddFooter>
    <firstHeader/>
    <first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fb35613-f04a-4acd-8d90-0d14b862121e" xsi:nil="true"/>
    <lcf76f155ced4ddcb4097134ff3c332f xmlns="cc09c112-89fd-47b4-82d5-375b2552fd62">
      <Terms xmlns="http://schemas.microsoft.com/office/infopath/2007/PartnerControls"/>
    </lcf76f155ced4ddcb4097134ff3c332f>
    <DH xmlns="cc09c112-89fd-47b4-82d5-375b2552fd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EABD9663D27C42B65E480A9954C577" ma:contentTypeVersion="18" ma:contentTypeDescription="Crée un document." ma:contentTypeScope="" ma:versionID="ff4ad9ac98dd21a39547bf9852246d99">
  <xsd:schema xmlns:xsd="http://www.w3.org/2001/XMLSchema" xmlns:xs="http://www.w3.org/2001/XMLSchema" xmlns:p="http://schemas.microsoft.com/office/2006/metadata/properties" xmlns:ns2="cc09c112-89fd-47b4-82d5-375b2552fd62" xmlns:ns3="bfb35613-f04a-4acd-8d90-0d14b862121e" targetNamespace="http://schemas.microsoft.com/office/2006/metadata/properties" ma:root="true" ma:fieldsID="1326bb9380d17b55b1a180825fbe72f5" ns2:_="" ns3:_="">
    <xsd:import namespace="cc09c112-89fd-47b4-82d5-375b2552fd62"/>
    <xsd:import namespace="bfb35613-f04a-4acd-8d90-0d14b86212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2:MediaServiceDateTaken" minOccurs="0"/>
                <xsd:element ref="ns2:MediaServiceLocation" minOccurs="0"/>
                <xsd:element ref="ns2:DH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09c112-89fd-47b4-82d5-375b2552f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570a89ca-6662-4dd9-bf8b-83bcac5114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DH" ma:index="20" nillable="true" ma:displayName="DH" ma:format="DateTime" ma:internalName="DH">
      <xsd:simpleType>
        <xsd:restriction base="dms:DateTime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b35613-f04a-4acd-8d90-0d14b862121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33f21ea-d2ba-4481-9958-a89399168b9c}" ma:internalName="TaxCatchAll" ma:showField="CatchAllData" ma:web="bfb35613-f04a-4acd-8d90-0d14b86212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F4D9F4-CE7C-4330-8FCB-F8C298C9BF6B}">
  <ds:schemaRefs>
    <ds:schemaRef ds:uri="http://purl.org/dc/dcmitype/"/>
    <ds:schemaRef ds:uri="bfb35613-f04a-4acd-8d90-0d14b862121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cc09c112-89fd-47b4-82d5-375b2552fd62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44C45B1-49EA-4572-A0BB-AF037EB5C1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DE5C54-FE6E-48A3-B4C7-1C11F964BF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09c112-89fd-47b4-82d5-375b2552fd62"/>
    <ds:schemaRef ds:uri="bfb35613-f04a-4acd-8d90-0d14b86212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2025-05-26T15:56:00Z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0x01010003EABD9663D27C42B65E480A9954C577</vt:lpwstr>
  </property>
  <property fmtid="{D5CDD505-2E9C-101B-9397-08002B2CF9AE}" pid="3" name="MediaServiceImageTags">
    <vt:lpwstr/>
  </property>
</Properties>
</file>